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/>
  </bookViews>
  <sheets>
    <sheet name="ESF_DET" sheetId="1" r:id="rId1"/>
  </sheets>
  <definedNames>
    <definedName name="_xlnm.Print_Area" localSheetId="0">ESF_DET!$B$2:$G$90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<sst xmlns="http://schemas.openxmlformats.org/spreadsheetml/2006/main" count="132" uniqueCount="129">
  <si>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</si>
  <si>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</si>
  <si>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</si>
  <si>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</si>
  <si>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</si>
  <si>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</si>
  <si>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</si>
  <si>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</si>
  <si>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</si>
  <si>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</si>
  <si>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</si>
  <si>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</si>
  <si>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</si>
  <si>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</si>
  <si>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</si>
  <si>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</si>
  <si>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</si>
  <si>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</si>
  <si>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</si>
  <si>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</si>
  <si>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</si>
  <si>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</si>
  <si>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</si>
  <si>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</si>
  <si>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</si>
  <si>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</si>
  <si>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</si>
  <si>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</si>
  <si>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</si>
  <si>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</si>
  <si>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</si>
  <si>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</si>
  <si>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</si>
  <si>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</si>
  <si>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</si>
  <si>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</si>
  <si>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</si>
  <si>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</si>
  <si>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</si>
  <si>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</si>
  <si>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</si>
  <si>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</si>
  <si>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</si>
  <si>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</si>
  <si>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</si>
  <si>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</si>
  <si>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</si>
  <si>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</si>
  <si>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</si>
  <si>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</si>
  <si>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</si>
  <si>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</si>
  <si>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</si>
  <si>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</si>
  <si>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</si>
  <si>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</si>
  <si>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</si>
  <si>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</si>
  <si>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</si>
  <si>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</si>
  <si>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</si>
  <si>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</si>
  <si>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</si>
  <si>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</si>
  <si>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</si>
  <si>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</si>
  <si>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</si>
  <si>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</si>
  <si>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</si>
  <si>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</si>
  <si>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</si>
  <si>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</si>
  <si>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</si>
  <si>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</si>
  <si>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</si>
  <si>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</si>
  <si>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</si>
  <si>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</si>
  <si>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</si>
  <si>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</si>
  <si>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</si>
  <si>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</si>
  <si>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</si>
  <si>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</si>
  <si>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</si>
  <si>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</si>
  <si>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</si>
  <si>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</si>
  <si>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</si>
  <si>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</si>
  <si>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</si>
  <si>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</si>
  <si>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</si>
  <si>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</si>
  <si>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</si>
  <si>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</si>
  <si>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</si>
  <si>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</si>
  <si>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</si>
  <si>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</si>
  <si>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</si>
  <si>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</si>
  <si>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</si>
  <si>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</si>
  <si>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</si>
  <si>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</si>
  <si>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</si>
  <si>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</si>
  <si>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</si>
  <si>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</si>
  <si>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</si>
  <si>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</si>
  <si>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</si>
  <si>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</si>
  <si>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</si>
  <si>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</si>
  <si>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</si>
  <si>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</si>
  <si>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</si>
  <si>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</si>
  <si>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</si>
  <si>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</si>
  <si>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</si>
  <si>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Universidad Tecnológica de Parral</t>
  </si>
  <si>
    <t>Dra. Anna Elizabeth Chávez Mata</t>
  </si>
  <si>
    <t>Rectora</t>
  </si>
  <si>
    <t>Lic. Obed Puentes Parra</t>
  </si>
  <si>
    <t>Subdirector Administrativo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</si>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</sst>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view="pageBreakPreview" topLeftCell="A57" zoomScale="93" zoomScaleNormal="90" workbookViewId="0">
      <selection activeCell="I75" sqref="I75"/>
    </sheetView>
  </sheetViews>
  <sheetFormatPr baseColWidth="10" defaultRowHeight="14.4" x14ac:dyDescent="0.3"/>
  <cols>
    <col min="1" max="1" width="4.664062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128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5717805.4199999999</v>
      </c>
      <c r="D9" s="20">
        <f>SUM(D10:D16)</f>
        <v>8212191.21</v>
      </c>
      <c r="E9" s="11" t="s">
        <v>9</v>
      </c>
      <c r="F9" s="20">
        <f>SUM(F10:F18)</f>
        <v>3020901.0799999996</v>
      </c>
      <c r="G9" s="20">
        <f>SUM(G10:G18)</f>
        <v>4600445.24</v>
      </c>
    </row>
    <row r="10" spans="2:8" x14ac:dyDescent="0.3">
      <c r="B10" s="12" t="s">
        <v>10</v>
      </c>
      <c r="C10" s="26">
        <v>14000.3</v>
      </c>
      <c r="D10" s="26">
        <v>14000.3</v>
      </c>
      <c r="E10" s="13" t="s">
        <v>11</v>
      </c>
      <c r="F10" s="26">
        <v>69723.47</v>
      </c>
      <c r="G10" s="26">
        <v>1444523.07</v>
      </c>
    </row>
    <row r="11" spans="2:8" x14ac:dyDescent="0.3">
      <c r="B11" s="12" t="s">
        <v>12</v>
      </c>
      <c r="C11" s="26">
        <v>5703716.54</v>
      </c>
      <c r="D11" s="26">
        <v>8198108.3600000003</v>
      </c>
      <c r="E11" s="13" t="s">
        <v>13</v>
      </c>
      <c r="F11" s="26">
        <v>62145.599999999999</v>
      </c>
      <c r="G11" s="26">
        <v>3155922.17</v>
      </c>
    </row>
    <row r="12" spans="2:8" ht="22.8" x14ac:dyDescent="0.3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8" x14ac:dyDescent="0.3">
      <c r="B13" s="12" t="s">
        <v>16</v>
      </c>
      <c r="C13" s="26">
        <v>88.58</v>
      </c>
      <c r="D13" s="26">
        <v>82.55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8" x14ac:dyDescent="0.3">
      <c r="B17" s="10" t="s">
        <v>24</v>
      </c>
      <c r="C17" s="20">
        <f>SUM(C18:C24)</f>
        <v>10801829.949999999</v>
      </c>
      <c r="D17" s="20">
        <f>SUM(D18:D24)</f>
        <v>10885698.27</v>
      </c>
      <c r="E17" s="13" t="s">
        <v>25</v>
      </c>
      <c r="F17" s="26">
        <v>0</v>
      </c>
      <c r="G17" s="26">
        <v>0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2889032.01</v>
      </c>
      <c r="G18" s="26">
        <v>0</v>
      </c>
    </row>
    <row r="19" spans="2:7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x14ac:dyDescent="0.3">
      <c r="B20" s="12" t="s">
        <v>30</v>
      </c>
      <c r="C20" s="26">
        <v>10801829.949999999</v>
      </c>
      <c r="D20" s="26">
        <v>10885698.27</v>
      </c>
      <c r="E20" s="13" t="s">
        <v>31</v>
      </c>
      <c r="F20" s="26">
        <v>0</v>
      </c>
      <c r="G20" s="26">
        <v>0</v>
      </c>
    </row>
    <row r="21" spans="2:7" ht="22.8" x14ac:dyDescent="0.3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customHeight="1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8" x14ac:dyDescent="0.3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2.8" x14ac:dyDescent="0.3">
      <c r="B25" s="10" t="s">
        <v>40</v>
      </c>
      <c r="C25" s="20">
        <f>SUM(C26:C30)</f>
        <v>6139876.4900000002</v>
      </c>
      <c r="D25" s="20">
        <f>SUM(D26:D30)</f>
        <v>3503429.8400000003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150000.01</v>
      </c>
      <c r="D26" s="26">
        <v>150000.01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2124499.4900000002</v>
      </c>
      <c r="D27" s="26">
        <v>2834782.52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3865376.99</v>
      </c>
      <c r="D29" s="26">
        <v>518647.31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2.8" x14ac:dyDescent="0.3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2.8" x14ac:dyDescent="0.3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2.8" x14ac:dyDescent="0.3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3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1395545.46</v>
      </c>
      <c r="G42" s="20">
        <f>SUM(G43:G45)</f>
        <v>1994813.75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1395545.46</v>
      </c>
      <c r="G45" s="26">
        <v>1994813.75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22659511.859999999</v>
      </c>
      <c r="D47" s="20">
        <f>SUM(D41,D38,D37,D31,D25,D17,D9)</f>
        <v>22601319.32</v>
      </c>
      <c r="E47" s="14" t="s">
        <v>83</v>
      </c>
      <c r="F47" s="20">
        <f>SUM(F42,F38,F31,F27,F26,F23,F19,F9)</f>
        <v>4416446.5399999991</v>
      </c>
      <c r="G47" s="20">
        <f>SUM(G42,G38,G31,G27,G26,G23,G19,G9)</f>
        <v>6595258.9900000002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8" x14ac:dyDescent="0.3">
      <c r="B52" s="10" t="s">
        <v>90</v>
      </c>
      <c r="C52" s="26">
        <v>96506692.359999999</v>
      </c>
      <c r="D52" s="26">
        <v>71195023.829999998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53660406.259999998</v>
      </c>
      <c r="D53" s="26">
        <v>50885552.719999999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f>3118266.79-78058</f>
        <v>3040208.79</v>
      </c>
      <c r="D54" s="26">
        <v>2190976.85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3">
      <c r="B58" s="10" t="s">
        <v>101</v>
      </c>
      <c r="C58" s="26">
        <v>78058</v>
      </c>
      <c r="D58" s="26">
        <v>78058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4416446.5399999991</v>
      </c>
      <c r="G59" s="20">
        <f>SUM(G47,G57)</f>
        <v>6595258.9900000002</v>
      </c>
    </row>
    <row r="60" spans="2:7" ht="24" x14ac:dyDescent="0.3">
      <c r="B60" s="4" t="s">
        <v>103</v>
      </c>
      <c r="C60" s="20">
        <f>SUM(C50:C58)</f>
        <v>153285365.41</v>
      </c>
      <c r="D60" s="20">
        <f>SUM(D50:D58)</f>
        <v>124349611.39999999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175944877.26999998</v>
      </c>
      <c r="D62" s="20">
        <f>SUM(D47,D60)</f>
        <v>146950930.72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79259.34</v>
      </c>
      <c r="G63" s="20">
        <f>SUM(G64:G66)</f>
        <v>79259.34</v>
      </c>
    </row>
    <row r="64" spans="2:7" x14ac:dyDescent="0.3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3">
      <c r="B65" s="15"/>
      <c r="C65" s="23"/>
      <c r="D65" s="23"/>
      <c r="E65" s="11" t="s">
        <v>108</v>
      </c>
      <c r="F65" s="26">
        <v>79259.34</v>
      </c>
      <c r="G65" s="26">
        <v>79259.34</v>
      </c>
    </row>
    <row r="66" spans="2:7" x14ac:dyDescent="0.3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171449171.38999999</v>
      </c>
      <c r="G68" s="20">
        <f>SUM(G69:G73)</f>
        <v>140276412.38999999</v>
      </c>
    </row>
    <row r="69" spans="2:7" x14ac:dyDescent="0.3">
      <c r="B69" s="15"/>
      <c r="C69" s="23"/>
      <c r="D69" s="23"/>
      <c r="E69" s="11" t="s">
        <v>111</v>
      </c>
      <c r="F69" s="26">
        <v>6360240.5</v>
      </c>
      <c r="G69" s="26">
        <v>6969119.0899999999</v>
      </c>
    </row>
    <row r="70" spans="2:7" x14ac:dyDescent="0.3">
      <c r="B70" s="15"/>
      <c r="C70" s="23"/>
      <c r="D70" s="23"/>
      <c r="E70" s="11" t="s">
        <v>112</v>
      </c>
      <c r="F70" s="26">
        <v>74026868.189999998</v>
      </c>
      <c r="G70" s="26">
        <v>67057749.100000001</v>
      </c>
    </row>
    <row r="71" spans="2:7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3">
      <c r="B72" s="15"/>
      <c r="C72" s="23"/>
      <c r="D72" s="23"/>
      <c r="E72" s="11" t="s">
        <v>114</v>
      </c>
      <c r="F72" s="26">
        <v>91062062.700000003</v>
      </c>
      <c r="G72" s="26">
        <v>66249544.200000003</v>
      </c>
    </row>
    <row r="73" spans="2:7" x14ac:dyDescent="0.3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171528430.72999999</v>
      </c>
      <c r="G79" s="20">
        <f>SUM(G63,G68,G75)</f>
        <v>140355671.72999999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175944877.26999998</v>
      </c>
      <c r="G81" s="20">
        <f>SUM(G59,G79)</f>
        <v>146950930.72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28"/>
      <c r="C84" s="28"/>
      <c r="D84" s="28"/>
      <c r="E84" s="28"/>
    </row>
    <row r="85" spans="2:7" s="29" customFormat="1" x14ac:dyDescent="0.3">
      <c r="B85" s="28"/>
      <c r="C85" s="28"/>
      <c r="D85" s="28"/>
      <c r="E85" s="28"/>
    </row>
    <row r="86" spans="2:7" s="29" customFormat="1" x14ac:dyDescent="0.3">
      <c r="B86" s="28"/>
      <c r="C86" s="28"/>
      <c r="D86" s="28"/>
      <c r="E86" s="28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 t="s">
        <v>124</v>
      </c>
      <c r="C88" s="28"/>
      <c r="D88" s="28"/>
      <c r="E88" s="28" t="s">
        <v>126</v>
      </c>
    </row>
    <row r="89" spans="2:7" s="29" customFormat="1" x14ac:dyDescent="0.3">
      <c r="B89" s="28" t="s">
        <v>125</v>
      </c>
      <c r="C89" s="28"/>
      <c r="D89" s="28"/>
      <c r="E89" s="28" t="s">
        <v>127</v>
      </c>
    </row>
    <row r="90" spans="2:7" s="29" customFormat="1" x14ac:dyDescent="0.3">
      <c r="B90" s="28"/>
      <c r="C90" s="28"/>
      <c r="D90" s="28"/>
      <c r="E90" s="28"/>
    </row>
    <row r="91" spans="2:7" s="29" customFormat="1" x14ac:dyDescent="0.3">
      <c r="B91" s="28"/>
      <c r="C91" s="28"/>
      <c r="D91" s="28"/>
      <c r="E91" s="28"/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cp:lastPrinted>2022-07-15T15:46:46Z</cp:lastPrinted>
  <dcterms:created xsi:type="dcterms:W3CDTF">2020-01-08T19:54:23Z</dcterms:created>
  <dcterms:modified xsi:type="dcterms:W3CDTF">2023-01-18T18:47:11Z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dfe7e6e4-bebc-4d9c-8f37-be85949baa80</vt:lpwstr>
  </property>
</Properties>
</file>